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tabRatio="65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<sst xmlns="http://schemas.openxmlformats.org/spreadsheetml/2006/main" count="96" uniqueCount="91">
  <si>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OPĆINA MATULJI</t>
  </si>
  <si>
    <t>REPUBLIKA HRVATSKA</t>
  </si>
  <si>
    <t>PRIMORSKO GORANSKA ŽUPANIJA</t>
  </si>
  <si>
    <t>Ukupno</t>
  </si>
  <si>
    <t>Poz.</t>
  </si>
  <si>
    <t>IZVORI FINANCIRANJA</t>
  </si>
  <si>
    <t>Vlastiti prihodi</t>
  </si>
  <si>
    <t>Donacije</t>
  </si>
  <si>
    <t>34.1</t>
  </si>
  <si>
    <t>34.2</t>
  </si>
  <si>
    <t>10</t>
  </si>
  <si>
    <t xml:space="preserve">     Š I R F A</t>
  </si>
  <si>
    <t>Plan</t>
  </si>
  <si>
    <t>Razd.</t>
  </si>
  <si>
    <t>VATROGASTVO</t>
  </si>
  <si>
    <t>I14</t>
  </si>
  <si>
    <t>VATROGASTVO I ZAŠTITA</t>
  </si>
  <si>
    <t>A140101</t>
  </si>
  <si>
    <t>A140102</t>
  </si>
  <si>
    <t>Gorska služba spašavanja</t>
  </si>
  <si>
    <t xml:space="preserve">Civilna zaštita </t>
  </si>
  <si>
    <t>Park prirode "Učka"</t>
  </si>
  <si>
    <t>DVD "KRAS" ŠAPJANE</t>
  </si>
  <si>
    <t>A140201</t>
  </si>
  <si>
    <t>K15</t>
  </si>
  <si>
    <t>KAPITALNA ULAGANJA</t>
  </si>
  <si>
    <t>K150101</t>
  </si>
  <si>
    <t>K150102</t>
  </si>
  <si>
    <t>001</t>
  </si>
  <si>
    <t>Gl.</t>
  </si>
  <si>
    <t>Opći prihodi i primici</t>
  </si>
  <si>
    <t>Ostali prihodi za posebne namjene</t>
  </si>
  <si>
    <t>Spom.renta</t>
  </si>
  <si>
    <t>Prenesena sredstva</t>
  </si>
  <si>
    <t>Akt./</t>
  </si>
  <si>
    <t>proj.</t>
  </si>
  <si>
    <t>Prog.</t>
  </si>
  <si>
    <t>Ek.</t>
  </si>
  <si>
    <t>Ek.kl.</t>
  </si>
  <si>
    <t>34.3</t>
  </si>
  <si>
    <t>34</t>
  </si>
  <si>
    <t>pr.</t>
  </si>
  <si>
    <t>34.4</t>
  </si>
  <si>
    <t>34.5</t>
  </si>
  <si>
    <t>34.6</t>
  </si>
  <si>
    <t>34.7</t>
  </si>
  <si>
    <t>34.8</t>
  </si>
  <si>
    <t>34.9</t>
  </si>
  <si>
    <t>Intelektualne i osobne usl.</t>
  </si>
  <si>
    <t>PROG. PROTUPOŽ. ZAŠT.</t>
  </si>
  <si>
    <t>JAVNA VATROG. POSTR.</t>
  </si>
  <si>
    <t>SPEC.RASH. ZAŠT. I SPAŠ.</t>
  </si>
  <si>
    <t xml:space="preserve">RED. DJEL. DVD "KRAS" </t>
  </si>
  <si>
    <t xml:space="preserve">PROG. KAP. ULAGANJA </t>
  </si>
  <si>
    <t xml:space="preserve">KAP. ULAGANJA- JVP </t>
  </si>
  <si>
    <t>Kapit.pom.grad.pro.-iznad min.stand.</t>
  </si>
  <si>
    <t>KAP. UL.- DVD"KRAS"ŠAPJANE</t>
  </si>
  <si>
    <t>Kor.</t>
  </si>
  <si>
    <t>Ind.</t>
  </si>
  <si>
    <t xml:space="preserve">                                 O P I S</t>
  </si>
  <si>
    <t>Tek.don. u nov.-mat. izdaci, opr.,održ.teh.</t>
  </si>
  <si>
    <t>Kap.pomoći.-DVD"Kras" Šapjane</t>
  </si>
  <si>
    <t>2012</t>
  </si>
  <si>
    <t>34.12</t>
  </si>
  <si>
    <t>Izvršenje</t>
  </si>
  <si>
    <t>Tek.don. u nov.-pos.mjere zašt.od požara</t>
  </si>
  <si>
    <t>2013</t>
  </si>
  <si>
    <t xml:space="preserve">Pomoći države </t>
  </si>
  <si>
    <t>34.13</t>
  </si>
  <si>
    <t>Kapit.pom.grad.pro.-projekti  vatr.doma JVP</t>
  </si>
  <si>
    <t>Tek.pom.gr.Pror. - min.st.(drž.pr.+1,3%)</t>
  </si>
  <si>
    <t>Tek.pom. gr.Pror. - iznad min. stand.</t>
  </si>
  <si>
    <t>Planovi zaštite i spašavanja</t>
  </si>
  <si>
    <t>+/-</t>
  </si>
  <si>
    <t xml:space="preserve"> FINANCIJSKOG PLANA VATROGASTVA I ZAŠTITE I SPAŠAVANJA  ZA 2013.G.</t>
  </si>
  <si>
    <t>1. Izmjene</t>
  </si>
  <si>
    <t>1.izmj</t>
  </si>
  <si>
    <t>2.izmj/</t>
  </si>
  <si>
    <t>1. Izmj.2013</t>
  </si>
  <si>
    <t>2.Izmj.2013</t>
  </si>
  <si>
    <t>indeks</t>
  </si>
  <si>
    <t>2. Izmjene</t>
  </si>
  <si>
    <t>KLASA: 400-08/13-01/7</t>
  </si>
  <si>
    <t>URBROJ: 2156-04-01-13-10</t>
  </si>
  <si>
    <t>Kap.pom.-DVD"Kras" Šapjane(uređ.okoliša)</t>
  </si>
  <si>
    <t>2. IZMJENEI DOPUNE</t>
  </si>
  <si>
    <t xml:space="preserve">          OPĆINSKO VIJEĆE OPĆINE MATULJI</t>
  </si>
  <si>
    <t xml:space="preserve">          Predsjednik</t>
  </si>
  <si>
    <t xml:space="preserve">      Općinskog  vijeća</t>
  </si>
  <si>
    <t xml:space="preserve">       Slobodan Juračić</t>
  </si>
  <si>
    <t>Matulji, 17.10.2013.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</si>
</sst>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</numFmts>
  <fonts count="46">
    <font>
      <sz val="10"/>
      <name val="Arial"/>
      <family val="0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2"/>
      <name val="Times New Roman CE"/>
      <family val="0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50" applyFont="1" applyBorder="1">
      <alignment/>
      <protection/>
    </xf>
    <xf numFmtId="0" fontId="3" fillId="0" borderId="11" xfId="50" applyFont="1" applyBorder="1">
      <alignment/>
      <protection/>
    </xf>
    <xf numFmtId="0" fontId="3" fillId="0" borderId="12" xfId="50" applyFont="1" applyBorder="1">
      <alignment/>
      <protection/>
    </xf>
    <xf numFmtId="0" fontId="3" fillId="0" borderId="13" xfId="50" applyFont="1" applyBorder="1">
      <alignment/>
      <protection/>
    </xf>
    <xf numFmtId="0" fontId="3" fillId="0" borderId="14" xfId="50" applyFont="1" applyBorder="1">
      <alignment/>
      <protection/>
    </xf>
    <xf numFmtId="0" fontId="3" fillId="0" borderId="15" xfId="50" applyFont="1" applyBorder="1">
      <alignment/>
      <protection/>
    </xf>
    <xf numFmtId="0" fontId="3" fillId="0" borderId="16" xfId="50" applyFont="1" applyBorder="1">
      <alignment/>
      <protection/>
    </xf>
    <xf numFmtId="0" fontId="3" fillId="0" borderId="17" xfId="50" applyFont="1" applyBorder="1">
      <alignment/>
      <protection/>
    </xf>
    <xf numFmtId="0" fontId="3" fillId="0" borderId="18" xfId="50" applyFont="1" applyBorder="1">
      <alignment/>
      <protection/>
    </xf>
    <xf numFmtId="0" fontId="3" fillId="33" borderId="19" xfId="50" applyFont="1" applyFill="1" applyBorder="1">
      <alignment/>
      <protection/>
    </xf>
    <xf numFmtId="0" fontId="3" fillId="0" borderId="19" xfId="50" applyFont="1" applyBorder="1">
      <alignment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3" fillId="33" borderId="20" xfId="50" applyFont="1" applyFill="1" applyBorder="1">
      <alignment/>
      <protection/>
    </xf>
    <xf numFmtId="0" fontId="3" fillId="0" borderId="21" xfId="50" applyFont="1" applyBorder="1">
      <alignment/>
      <protection/>
    </xf>
    <xf numFmtId="0" fontId="3" fillId="33" borderId="22" xfId="50" applyFont="1" applyFill="1" applyBorder="1">
      <alignment/>
      <protection/>
    </xf>
    <xf numFmtId="0" fontId="3" fillId="0" borderId="22" xfId="50" applyFont="1" applyBorder="1">
      <alignment/>
      <protection/>
    </xf>
    <xf numFmtId="0" fontId="3" fillId="33" borderId="11" xfId="50" applyFont="1" applyFill="1" applyBorder="1">
      <alignment/>
      <protection/>
    </xf>
    <xf numFmtId="0" fontId="3" fillId="33" borderId="23" xfId="50" applyFont="1" applyFill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49" fontId="45" fillId="34" borderId="24" xfId="94" applyNumberFormat="1" applyFont="1" applyFill="1" applyBorder="1">
      <alignment/>
      <protection/>
    </xf>
    <xf numFmtId="49" fontId="45" fillId="34" borderId="0" xfId="94" applyNumberFormat="1" applyFont="1" applyFill="1" applyBorder="1">
      <alignment/>
      <protection/>
    </xf>
    <xf numFmtId="0" fontId="45" fillId="34" borderId="0" xfId="94" applyFont="1" applyFill="1" applyBorder="1">
      <alignment/>
      <protection/>
    </xf>
    <xf numFmtId="3" fontId="45" fillId="34" borderId="0" xfId="94" applyNumberFormat="1" applyFont="1" applyFill="1" applyBorder="1">
      <alignment/>
      <protection/>
    </xf>
    <xf numFmtId="165" fontId="45" fillId="34" borderId="25" xfId="94" applyNumberFormat="1" applyFont="1" applyFill="1" applyBorder="1">
      <alignment/>
      <protection/>
    </xf>
    <xf numFmtId="0" fontId="45" fillId="34" borderId="0" xfId="0" applyFont="1" applyFill="1" applyAlignment="1">
      <alignment/>
    </xf>
    <xf numFmtId="49" fontId="45" fillId="35" borderId="24" xfId="94" applyNumberFormat="1" applyFont="1" applyFill="1" applyBorder="1">
      <alignment/>
      <protection/>
    </xf>
    <xf numFmtId="49" fontId="45" fillId="35" borderId="0" xfId="94" applyNumberFormat="1" applyFont="1" applyFill="1" applyBorder="1">
      <alignment/>
      <protection/>
    </xf>
    <xf numFmtId="0" fontId="45" fillId="35" borderId="0" xfId="94" applyFont="1" applyFill="1" applyBorder="1">
      <alignment/>
      <protection/>
    </xf>
    <xf numFmtId="3" fontId="45" fillId="35" borderId="0" xfId="94" applyNumberFormat="1" applyFont="1" applyFill="1" applyBorder="1">
      <alignment/>
      <protection/>
    </xf>
    <xf numFmtId="0" fontId="45" fillId="35" borderId="0" xfId="0" applyFont="1" applyFill="1" applyAlignment="1">
      <alignment/>
    </xf>
    <xf numFmtId="0" fontId="45" fillId="35" borderId="24" xfId="94" applyFont="1" applyFill="1" applyBorder="1">
      <alignment/>
      <protection/>
    </xf>
    <xf numFmtId="0" fontId="45" fillId="36" borderId="24" xfId="94" applyFont="1" applyFill="1" applyBorder="1">
      <alignment/>
      <protection/>
    </xf>
    <xf numFmtId="0" fontId="45" fillId="36" borderId="0" xfId="94" applyFont="1" applyFill="1" applyBorder="1">
      <alignment/>
      <protection/>
    </xf>
    <xf numFmtId="49" fontId="45" fillId="36" borderId="0" xfId="94" applyNumberFormat="1" applyFont="1" applyFill="1" applyBorder="1">
      <alignment/>
      <protection/>
    </xf>
    <xf numFmtId="3" fontId="45" fillId="36" borderId="0" xfId="94" applyNumberFormat="1" applyFont="1" applyFill="1" applyBorder="1">
      <alignment/>
      <protection/>
    </xf>
    <xf numFmtId="0" fontId="45" fillId="36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5" fillId="37" borderId="25" xfId="94" applyNumberFormat="1" applyFont="1" applyFill="1" applyBorder="1">
      <alignment/>
      <protection/>
    </xf>
    <xf numFmtId="3" fontId="3" fillId="0" borderId="0" xfId="98" applyNumberFormat="1" applyFont="1" applyFill="1" applyBorder="1">
      <alignment/>
      <protection/>
    </xf>
    <xf numFmtId="0" fontId="4" fillId="0" borderId="0" xfId="0" applyFont="1" applyBorder="1" applyAlignment="1">
      <alignment/>
    </xf>
    <xf numFmtId="0" fontId="1" fillId="38" borderId="0" xfId="0" applyFont="1" applyFill="1" applyAlignment="1">
      <alignment/>
    </xf>
    <xf numFmtId="0" fontId="45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3" fillId="0" borderId="24" xfId="50" applyFont="1" applyFill="1" applyBorder="1">
      <alignment/>
      <protection/>
    </xf>
    <xf numFmtId="0" fontId="3" fillId="0" borderId="0" xfId="50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65" fontId="3" fillId="0" borderId="25" xfId="50" applyNumberFormat="1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49" fontId="3" fillId="0" borderId="24" xfId="94" applyNumberFormat="1" applyFont="1" applyFill="1" applyBorder="1">
      <alignment/>
      <protection/>
    </xf>
    <xf numFmtId="49" fontId="3" fillId="0" borderId="0" xfId="94" applyNumberFormat="1" applyFont="1" applyFill="1" applyBorder="1">
      <alignment/>
      <protection/>
    </xf>
    <xf numFmtId="0" fontId="3" fillId="0" borderId="0" xfId="94" applyFont="1" applyFill="1" applyBorder="1">
      <alignment/>
      <protection/>
    </xf>
    <xf numFmtId="3" fontId="3" fillId="0" borderId="0" xfId="94" applyNumberFormat="1" applyFont="1" applyFill="1" applyBorder="1">
      <alignment/>
      <protection/>
    </xf>
    <xf numFmtId="165" fontId="3" fillId="0" borderId="25" xfId="94" applyNumberFormat="1" applyFont="1" applyFill="1" applyBorder="1">
      <alignment/>
      <protection/>
    </xf>
    <xf numFmtId="0" fontId="3" fillId="0" borderId="24" xfId="94" applyFont="1" applyFill="1" applyBorder="1">
      <alignment/>
      <protection/>
    </xf>
    <xf numFmtId="165" fontId="1" fillId="0" borderId="25" xfId="94" applyNumberFormat="1" applyFont="1" applyFill="1" applyBorder="1">
      <alignment/>
      <protection/>
    </xf>
    <xf numFmtId="0" fontId="3" fillId="0" borderId="26" xfId="94" applyFont="1" applyFill="1" applyBorder="1">
      <alignment/>
      <protection/>
    </xf>
    <xf numFmtId="0" fontId="3" fillId="0" borderId="27" xfId="94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65" fontId="3" fillId="0" borderId="28" xfId="50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65" fontId="1" fillId="0" borderId="28" xfId="94" applyNumberFormat="1" applyFont="1" applyFill="1" applyBorder="1">
      <alignment/>
      <protection/>
    </xf>
    <xf numFmtId="165" fontId="1" fillId="0" borderId="28" xfId="0" applyNumberFormat="1" applyFont="1" applyFill="1" applyBorder="1" applyAlignment="1">
      <alignment/>
    </xf>
    <xf numFmtId="3" fontId="3" fillId="0" borderId="28" xfId="98" applyNumberFormat="1" applyFont="1" applyFill="1" applyBorder="1">
      <alignment/>
      <protection/>
    </xf>
    <xf numFmtId="3" fontId="3" fillId="0" borderId="28" xfId="94" applyNumberFormat="1" applyFont="1" applyFill="1" applyBorder="1">
      <alignment/>
      <protection/>
    </xf>
    <xf numFmtId="165" fontId="3" fillId="0" borderId="28" xfId="94" applyNumberFormat="1" applyFont="1" applyFill="1" applyBorder="1">
      <alignment/>
      <protection/>
    </xf>
    <xf numFmtId="49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183" applyFont="1" applyFill="1">
      <alignment/>
      <protection/>
    </xf>
    <xf numFmtId="0" fontId="27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8" fillId="0" borderId="28" xfId="50" applyNumberFormat="1" applyFont="1" applyBorder="1" applyAlignment="1">
      <alignment horizontal="center"/>
      <protection/>
    </xf>
    <xf numFmtId="1" fontId="8" fillId="0" borderId="28" xfId="50" applyNumberFormat="1" applyFont="1" applyFill="1" applyBorder="1" applyAlignment="1">
      <alignment horizontal="center"/>
      <protection/>
    </xf>
    <xf numFmtId="0" fontId="8" fillId="0" borderId="28" xfId="50" applyFont="1" applyFill="1" applyBorder="1" applyAlignment="1">
      <alignment horizontal="center"/>
      <protection/>
    </xf>
    <xf numFmtId="49" fontId="8" fillId="0" borderId="28" xfId="50" applyNumberFormat="1" applyFont="1" applyFill="1" applyBorder="1" applyAlignment="1">
      <alignment horizontal="center"/>
      <protection/>
    </xf>
    <xf numFmtId="0" fontId="8" fillId="0" borderId="16" xfId="50" applyFont="1" applyBorder="1">
      <alignment/>
      <protection/>
    </xf>
    <xf numFmtId="0" fontId="8" fillId="0" borderId="16" xfId="50" applyFont="1" applyFill="1" applyBorder="1">
      <alignment/>
      <protection/>
    </xf>
    <xf numFmtId="0" fontId="8" fillId="0" borderId="29" xfId="50" applyFont="1" applyFill="1" applyBorder="1" applyAlignment="1">
      <alignment horizontal="center"/>
      <protection/>
    </xf>
    <xf numFmtId="0" fontId="8" fillId="0" borderId="16" xfId="50" applyFont="1" applyBorder="1" applyAlignment="1">
      <alignment horizontal="center"/>
      <protection/>
    </xf>
    <xf numFmtId="0" fontId="8" fillId="0" borderId="16" xfId="50" applyFont="1" applyFill="1" applyBorder="1" applyAlignment="1">
      <alignment horizontal="center"/>
      <protection/>
    </xf>
    <xf numFmtId="49" fontId="8" fillId="0" borderId="16" xfId="50" applyNumberFormat="1" applyFont="1" applyFill="1" applyBorder="1" applyAlignment="1">
      <alignment horizontal="center"/>
      <protection/>
    </xf>
    <xf numFmtId="0" fontId="8" fillId="0" borderId="29" xfId="50" applyFont="1" applyBorder="1" applyAlignment="1">
      <alignment horizontal="center"/>
      <protection/>
    </xf>
    <xf numFmtId="49" fontId="8" fillId="0" borderId="19" xfId="50" applyNumberFormat="1" applyFont="1" applyBorder="1" applyAlignment="1">
      <alignment horizontal="center"/>
      <protection/>
    </xf>
    <xf numFmtId="49" fontId="8" fillId="0" borderId="19" xfId="50" applyNumberFormat="1" applyFont="1" applyFill="1" applyBorder="1" applyAlignment="1">
      <alignment horizontal="center"/>
      <protection/>
    </xf>
    <xf numFmtId="49" fontId="8" fillId="0" borderId="30" xfId="50" applyNumberFormat="1" applyFont="1" applyBorder="1" applyAlignment="1">
      <alignment horizontal="center"/>
      <protection/>
    </xf>
    <xf numFmtId="0" fontId="8" fillId="0" borderId="27" xfId="50" applyFont="1" applyBorder="1">
      <alignment/>
      <protection/>
    </xf>
    <xf numFmtId="0" fontId="8" fillId="0" borderId="27" xfId="50" applyFont="1" applyFill="1" applyBorder="1">
      <alignment/>
      <protection/>
    </xf>
    <xf numFmtId="0" fontId="7" fillId="0" borderId="0" xfId="183" applyFont="1" applyAlignment="1">
      <alignment horizontal="left"/>
      <protection/>
    </xf>
    <xf numFmtId="0" fontId="7" fillId="0" borderId="0" xfId="183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183" applyFont="1">
      <alignment/>
      <protection/>
    </xf>
    <xf numFmtId="0" fontId="3" fillId="0" borderId="28" xfId="94" applyFont="1" applyFill="1" applyBorder="1">
      <alignment/>
      <protection/>
    </xf>
    <xf numFmtId="49" fontId="3" fillId="0" borderId="28" xfId="94" applyNumberFormat="1" applyFont="1" applyFill="1" applyBorder="1">
      <alignment/>
      <protection/>
    </xf>
    <xf numFmtId="0" fontId="3" fillId="0" borderId="31" xfId="94" applyFont="1" applyFill="1" applyBorder="1">
      <alignment/>
      <protection/>
    </xf>
    <xf numFmtId="49" fontId="3" fillId="0" borderId="31" xfId="94" applyNumberFormat="1" applyFont="1" applyFill="1" applyBorder="1">
      <alignment/>
      <protection/>
    </xf>
    <xf numFmtId="3" fontId="3" fillId="0" borderId="31" xfId="98" applyNumberFormat="1" applyFont="1" applyFill="1" applyBorder="1">
      <alignment/>
      <protection/>
    </xf>
    <xf numFmtId="3" fontId="3" fillId="0" borderId="31" xfId="94" applyNumberFormat="1" applyFont="1" applyFill="1" applyBorder="1">
      <alignment/>
      <protection/>
    </xf>
    <xf numFmtId="165" fontId="3" fillId="0" borderId="32" xfId="94" applyNumberFormat="1" applyFont="1" applyFill="1" applyBorder="1">
      <alignment/>
      <protection/>
    </xf>
    <xf numFmtId="165" fontId="3" fillId="0" borderId="33" xfId="94" applyNumberFormat="1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2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0 2" xfId="52"/>
    <cellStyle name="Obično 2 10 2 2" xfId="53"/>
    <cellStyle name="Obično 2 10 3" xfId="54"/>
    <cellStyle name="Obično 2 11" xfId="55"/>
    <cellStyle name="Obično 2 11 2" xfId="56"/>
    <cellStyle name="Obično 2 11 2 2" xfId="57"/>
    <cellStyle name="Obično 2 11 3" xfId="58"/>
    <cellStyle name="Obično 2 12" xfId="59"/>
    <cellStyle name="Obično 2 12 2" xfId="60"/>
    <cellStyle name="Obično 2 13" xfId="61"/>
    <cellStyle name="Obično 2 2" xfId="62"/>
    <cellStyle name="Obično 2 2 2" xfId="63"/>
    <cellStyle name="Obično 2 2 2 2" xfId="64"/>
    <cellStyle name="Obično 2 2 3" xfId="65"/>
    <cellStyle name="Obično 2 3" xfId="66"/>
    <cellStyle name="Obično 2 3 2" xfId="67"/>
    <cellStyle name="Obično 2 3 2 2" xfId="68"/>
    <cellStyle name="Obično 2 3 3" xfId="69"/>
    <cellStyle name="Obično 2 4" xfId="70"/>
    <cellStyle name="Obično 2 4 2" xfId="71"/>
    <cellStyle name="Obično 2 4 2 2" xfId="72"/>
    <cellStyle name="Obično 2 4 3" xfId="73"/>
    <cellStyle name="Obično 2 5" xfId="74"/>
    <cellStyle name="Obično 2 5 2" xfId="75"/>
    <cellStyle name="Obično 2 5 2 2" xfId="76"/>
    <cellStyle name="Obično 2 5 3" xfId="77"/>
    <cellStyle name="Obično 2 6" xfId="78"/>
    <cellStyle name="Obično 2 6 2" xfId="79"/>
    <cellStyle name="Obično 2 6 2 2" xfId="80"/>
    <cellStyle name="Obično 2 6 3" xfId="81"/>
    <cellStyle name="Obično 2 7" xfId="82"/>
    <cellStyle name="Obično 2 7 2" xfId="83"/>
    <cellStyle name="Obično 2 7 2 2" xfId="84"/>
    <cellStyle name="Obično 2 7 3" xfId="85"/>
    <cellStyle name="Obično 2 8" xfId="86"/>
    <cellStyle name="Obično 2 8 2" xfId="87"/>
    <cellStyle name="Obično 2 8 2 2" xfId="88"/>
    <cellStyle name="Obično 2 8 3" xfId="89"/>
    <cellStyle name="Obično 2 9" xfId="90"/>
    <cellStyle name="Obično 2 9 2" xfId="91"/>
    <cellStyle name="Obično 2 9 2 2" xfId="92"/>
    <cellStyle name="Obično 2 9 3" xfId="93"/>
    <cellStyle name="Obično 3" xfId="94"/>
    <cellStyle name="Obično 3 10" xfId="95"/>
    <cellStyle name="Obično 3 10 2" xfId="96"/>
    <cellStyle name="Obično 3 11" xfId="97"/>
    <cellStyle name="Obično 3 2" xfId="98"/>
    <cellStyle name="Obično 3 2 2" xfId="99"/>
    <cellStyle name="Obično 3 2 2 2" xfId="100"/>
    <cellStyle name="Obično 3 2 3" xfId="101"/>
    <cellStyle name="Obično 3 3" xfId="102"/>
    <cellStyle name="Obično 3 3 2" xfId="103"/>
    <cellStyle name="Obično 3 3 2 2" xfId="104"/>
    <cellStyle name="Obično 3 3 3" xfId="105"/>
    <cellStyle name="Obično 3 4" xfId="106"/>
    <cellStyle name="Obično 3 4 2" xfId="107"/>
    <cellStyle name="Obično 3 4 2 2" xfId="108"/>
    <cellStyle name="Obično 3 4 3" xfId="109"/>
    <cellStyle name="Obično 3 5" xfId="110"/>
    <cellStyle name="Obično 3 5 2" xfId="111"/>
    <cellStyle name="Obično 3 5 2 2" xfId="112"/>
    <cellStyle name="Obično 3 5 3" xfId="113"/>
    <cellStyle name="Obično 3 6" xfId="114"/>
    <cellStyle name="Obično 3 6 2" xfId="115"/>
    <cellStyle name="Obično 3 6 2 2" xfId="116"/>
    <cellStyle name="Obično 3 6 3" xfId="117"/>
    <cellStyle name="Obično 3 7" xfId="118"/>
    <cellStyle name="Obično 3 7 2" xfId="119"/>
    <cellStyle name="Obično 3 7 2 2" xfId="120"/>
    <cellStyle name="Obično 3 7 3" xfId="121"/>
    <cellStyle name="Obično 3 8" xfId="122"/>
    <cellStyle name="Obično 3 8 2" xfId="123"/>
    <cellStyle name="Obično 3 8 2 2" xfId="124"/>
    <cellStyle name="Obično 3 8 3" xfId="125"/>
    <cellStyle name="Obično 3 9" xfId="126"/>
    <cellStyle name="Obično 3 9 2" xfId="127"/>
    <cellStyle name="Obično 3 9 2 2" xfId="128"/>
    <cellStyle name="Obično 3 9 3" xfId="129"/>
    <cellStyle name="Obično 4" xfId="130"/>
    <cellStyle name="Obično 4 10" xfId="131"/>
    <cellStyle name="Obično 4 10 2" xfId="132"/>
    <cellStyle name="Obično 4 10 2 2" xfId="133"/>
    <cellStyle name="Obično 4 10 3" xfId="134"/>
    <cellStyle name="Obično 4 10 4" xfId="135"/>
    <cellStyle name="Obično 4 11" xfId="136"/>
    <cellStyle name="Obično 4 11 2" xfId="137"/>
    <cellStyle name="Obično 4 11 2 2" xfId="138"/>
    <cellStyle name="Obično 4 11 3" xfId="139"/>
    <cellStyle name="Obično 4 11 4" xfId="140"/>
    <cellStyle name="Obično 4 12" xfId="141"/>
    <cellStyle name="Obično 4 12 2" xfId="142"/>
    <cellStyle name="Obično 4 13" xfId="143"/>
    <cellStyle name="Obično 4 2" xfId="144"/>
    <cellStyle name="Obično 4 2 2" xfId="145"/>
    <cellStyle name="Obično 4 2 2 2" xfId="146"/>
    <cellStyle name="Obično 4 2 3" xfId="147"/>
    <cellStyle name="Obično 4 3" xfId="148"/>
    <cellStyle name="Obično 4 3 2" xfId="149"/>
    <cellStyle name="Obično 4 3 2 2" xfId="150"/>
    <cellStyle name="Obično 4 3 3" xfId="151"/>
    <cellStyle name="Obično 4 4" xfId="152"/>
    <cellStyle name="Obično 4 4 2" xfId="153"/>
    <cellStyle name="Obično 4 4 2 2" xfId="154"/>
    <cellStyle name="Obično 4 4 3" xfId="155"/>
    <cellStyle name="Obično 4 4 4" xfId="156"/>
    <cellStyle name="Obično 4 4 5" xfId="157"/>
    <cellStyle name="Obično 4 5" xfId="158"/>
    <cellStyle name="Obično 4 5 2" xfId="159"/>
    <cellStyle name="Obično 4 5 2 2" xfId="160"/>
    <cellStyle name="Obično 4 5 3" xfId="161"/>
    <cellStyle name="Obično 4 6" xfId="162"/>
    <cellStyle name="Obično 4 6 2" xfId="163"/>
    <cellStyle name="Obično 4 6 2 2" xfId="164"/>
    <cellStyle name="Obično 4 6 2 3" xfId="165"/>
    <cellStyle name="Obično 4 6 3" xfId="166"/>
    <cellStyle name="Obično 4 6 3 2" xfId="167"/>
    <cellStyle name="Obično 4 7" xfId="168"/>
    <cellStyle name="Obično 4 7 2" xfId="169"/>
    <cellStyle name="Obično 4 7 2 2" xfId="170"/>
    <cellStyle name="Obično 4 7 3" xfId="171"/>
    <cellStyle name="Obično 4 8" xfId="172"/>
    <cellStyle name="Obično 4 8 2" xfId="173"/>
    <cellStyle name="Obično 4 8 2 2" xfId="174"/>
    <cellStyle name="Obično 4 8 2 3" xfId="175"/>
    <cellStyle name="Obično 4 8 3" xfId="176"/>
    <cellStyle name="Obično 4 8 3 2" xfId="177"/>
    <cellStyle name="Obično 4 9" xfId="178"/>
    <cellStyle name="Obično 4 9 2" xfId="179"/>
    <cellStyle name="Obično 4 9 2 2" xfId="180"/>
    <cellStyle name="Obično 4 9 3" xfId="181"/>
    <cellStyle name="Obično 4 9 4" xfId="182"/>
    <cellStyle name="Obično 5" xfId="183"/>
    <cellStyle name="Obično 5 10" xfId="184"/>
    <cellStyle name="Obično 5 2" xfId="185"/>
    <cellStyle name="Obično 5 2 2" xfId="186"/>
    <cellStyle name="Obično 5 2 2 2" xfId="187"/>
    <cellStyle name="Obično 5 2 2 3" xfId="188"/>
    <cellStyle name="Obično 5 2 2 3 2" xfId="189"/>
    <cellStyle name="Obično 5 2 2 4" xfId="190"/>
    <cellStyle name="Obično 5 2 3" xfId="191"/>
    <cellStyle name="Obično 5 2 3 2" xfId="192"/>
    <cellStyle name="Obično 5 2 3 2 2" xfId="193"/>
    <cellStyle name="Obično 5 2 3 3" xfId="194"/>
    <cellStyle name="Obično 5 2 4" xfId="195"/>
    <cellStyle name="Obično 5 2 5" xfId="196"/>
    <cellStyle name="Obično 5 3" xfId="197"/>
    <cellStyle name="Obično 5 3 2" xfId="198"/>
    <cellStyle name="Obično 5 3 2 2" xfId="199"/>
    <cellStyle name="Obično 5 3 2 2 2" xfId="200"/>
    <cellStyle name="Obično 5 3 2 2 3" xfId="201"/>
    <cellStyle name="Obično 5 3 2 3" xfId="202"/>
    <cellStyle name="Obično 5 3 2 4" xfId="203"/>
    <cellStyle name="Obično 5 3 3" xfId="204"/>
    <cellStyle name="Obično 5 3 3 2" xfId="205"/>
    <cellStyle name="Obično 5 3 4" xfId="206"/>
    <cellStyle name="Obično 5 4" xfId="207"/>
    <cellStyle name="Obično 5 4 2" xfId="208"/>
    <cellStyle name="Obično 5 4 2 2" xfId="209"/>
    <cellStyle name="Obično 5 4 2 2 2" xfId="210"/>
    <cellStyle name="Obično 5 4 2 3" xfId="211"/>
    <cellStyle name="Obično 5 4 3" xfId="212"/>
    <cellStyle name="Obično 5 4 4" xfId="213"/>
    <cellStyle name="Obično 5 4 5" xfId="214"/>
    <cellStyle name="Obično 5 5" xfId="215"/>
    <cellStyle name="Obično 5 5 2" xfId="216"/>
    <cellStyle name="Obično 5 5 3" xfId="217"/>
    <cellStyle name="Obično 5 6" xfId="218"/>
    <cellStyle name="Obično 5 6 2" xfId="219"/>
    <cellStyle name="Obično 5 6 2 2" xfId="220"/>
    <cellStyle name="Obično 5 6 2 3" xfId="221"/>
    <cellStyle name="Obično 5 6 3" xfId="222"/>
    <cellStyle name="Obično 5 6 3 2" xfId="223"/>
    <cellStyle name="Obično 5 7" xfId="224"/>
    <cellStyle name="Obično 5 7 2" xfId="225"/>
    <cellStyle name="Obično 5 7 2 2" xfId="226"/>
    <cellStyle name="Obično 5 7 3" xfId="227"/>
    <cellStyle name="Obično 5 8" xfId="228"/>
    <cellStyle name="Obično 5 8 2" xfId="229"/>
    <cellStyle name="Obično 5 9" xfId="230"/>
    <cellStyle name="Obično 5 9 2" xfId="231"/>
    <cellStyle name="Obično 6" xfId="232"/>
    <cellStyle name="Obično 6 2" xfId="233"/>
    <cellStyle name="Obično 6 3" xfId="234"/>
    <cellStyle name="Obično 6 3 2" xfId="235"/>
    <cellStyle name="Obično 6 4" xfId="236"/>
    <cellStyle name="Obično 7" xfId="237"/>
    <cellStyle name="Obično 7 2" xfId="238"/>
    <cellStyle name="Obično 7 2 2" xfId="239"/>
    <cellStyle name="Obično 7 2 3" xfId="240"/>
    <cellStyle name="Obično 7 3" xfId="241"/>
    <cellStyle name="Obično 7 4" xfId="242"/>
    <cellStyle name="Obično 8" xfId="243"/>
    <cellStyle name="Obično 9 2" xfId="244"/>
    <cellStyle name="Percent" xfId="245"/>
    <cellStyle name="Povezana ćelija" xfId="246"/>
    <cellStyle name="Provjera ćelije" xfId="247"/>
    <cellStyle name="Tekst objašnjenja" xfId="248"/>
    <cellStyle name="Tekst upozorenja" xfId="249"/>
    <cellStyle name="Ukupni zbroj" xfId="250"/>
    <cellStyle name="Unos" xfId="251"/>
    <cellStyle name="Currency" xfId="252"/>
    <cellStyle name="Currency [0]" xfId="253"/>
    <cellStyle name="Comma" xfId="254"/>
    <cellStyle name="Comma [0]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0"/>
  <sheetViews>
    <sheetView tabSelected="1" zoomScale="80" zoomScaleNormal="80" zoomScalePageLayoutView="0" workbookViewId="0" topLeftCell="A1">
      <selection activeCell="A60" sqref="A60"/>
    </sheetView>
  </sheetViews>
  <sheetFormatPr defaultColWidth="8.8515625" defaultRowHeight="12.75"/>
  <cols>
    <col min="1" max="1" width="4.421875" style="14" customWidth="1"/>
    <col min="2" max="2" width="2.7109375" style="14" customWidth="1"/>
    <col min="3" max="3" width="3.7109375" style="13" customWidth="1"/>
    <col min="4" max="4" width="6.57421875" style="13" customWidth="1"/>
    <col min="5" max="5" width="4.57421875" style="14" customWidth="1"/>
    <col min="6" max="6" width="6.140625" style="14" customWidth="1"/>
    <col min="7" max="7" width="4.140625" style="14" customWidth="1"/>
    <col min="8" max="8" width="6.57421875" style="14" customWidth="1"/>
    <col min="9" max="9" width="37.8515625" style="14" customWidth="1"/>
    <col min="10" max="10" width="12.00390625" style="14" customWidth="1"/>
    <col min="11" max="11" width="11.8515625" style="14" customWidth="1"/>
    <col min="12" max="12" width="11.57421875" style="14" customWidth="1"/>
    <col min="13" max="13" width="9.8515625" style="14" customWidth="1"/>
    <col min="14" max="14" width="12.421875" style="14" customWidth="1"/>
    <col min="15" max="15" width="7.421875" style="16" customWidth="1"/>
    <col min="16" max="62" width="8.8515625" style="52" customWidth="1"/>
    <col min="63" max="85" width="8.8515625" style="51" customWidth="1"/>
    <col min="86" max="16384" width="8.8515625" style="14" customWidth="1"/>
  </cols>
  <sheetData>
    <row r="1" spans="2:15" s="54" customFormat="1" ht="18.75">
      <c r="B1" s="53" t="s">
        <v>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6"/>
    </row>
    <row r="2" spans="2:15" s="54" customFormat="1" ht="18.75"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6"/>
    </row>
    <row r="3" spans="2:15" s="54" customFormat="1" ht="18.7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6"/>
    </row>
    <row r="4" spans="2:15" s="54" customFormat="1" ht="18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6"/>
    </row>
    <row r="5" spans="1:15" s="54" customFormat="1" ht="18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54" customFormat="1" ht="18.75">
      <c r="A6" s="129" t="s">
        <v>85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s="54" customFormat="1" ht="18.75">
      <c r="A7" s="129" t="s">
        <v>74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0:15" s="54" customFormat="1" ht="19.5" thickBot="1">
      <c r="J8" s="115"/>
      <c r="K8" s="116"/>
      <c r="L8" s="116"/>
      <c r="M8" s="116"/>
      <c r="N8" s="116"/>
      <c r="O8" s="115"/>
    </row>
    <row r="9" spans="1:85" s="1" customFormat="1" ht="18.75">
      <c r="A9" s="2"/>
      <c r="B9" s="5"/>
      <c r="C9" s="21" t="s">
        <v>11</v>
      </c>
      <c r="D9" s="17"/>
      <c r="E9" s="18"/>
      <c r="F9" s="3"/>
      <c r="G9" s="4"/>
      <c r="H9" s="4"/>
      <c r="I9" s="4" t="s">
        <v>59</v>
      </c>
      <c r="J9" s="105"/>
      <c r="K9" s="106"/>
      <c r="L9" s="106"/>
      <c r="M9" s="106"/>
      <c r="N9" s="106"/>
      <c r="O9" s="107" t="s">
        <v>80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</row>
    <row r="10" spans="1:85" s="1" customFormat="1" ht="18.75">
      <c r="A10" s="6"/>
      <c r="B10" s="7"/>
      <c r="C10" s="22" t="s">
        <v>29</v>
      </c>
      <c r="D10" s="19"/>
      <c r="E10" s="20" t="s">
        <v>34</v>
      </c>
      <c r="F10" s="7" t="s">
        <v>37</v>
      </c>
      <c r="G10" s="8"/>
      <c r="H10" s="8"/>
      <c r="I10" s="8"/>
      <c r="J10" s="108" t="s">
        <v>64</v>
      </c>
      <c r="K10" s="109" t="s">
        <v>12</v>
      </c>
      <c r="L10" s="109" t="s">
        <v>75</v>
      </c>
      <c r="M10" s="110" t="s">
        <v>73</v>
      </c>
      <c r="N10" s="109" t="s">
        <v>81</v>
      </c>
      <c r="O10" s="111" t="s">
        <v>77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</row>
    <row r="11" spans="1:85" s="1" customFormat="1" ht="18.75">
      <c r="A11" s="9" t="s">
        <v>13</v>
      </c>
      <c r="B11" s="10" t="s">
        <v>29</v>
      </c>
      <c r="C11" s="22" t="s">
        <v>41</v>
      </c>
      <c r="D11" s="11" t="s">
        <v>36</v>
      </c>
      <c r="E11" s="12" t="s">
        <v>35</v>
      </c>
      <c r="F11" s="10" t="s">
        <v>38</v>
      </c>
      <c r="G11" s="12" t="s">
        <v>57</v>
      </c>
      <c r="H11" s="12" t="s">
        <v>4</v>
      </c>
      <c r="I11" s="12"/>
      <c r="J11" s="112" t="s">
        <v>62</v>
      </c>
      <c r="K11" s="113" t="s">
        <v>66</v>
      </c>
      <c r="L11" s="113" t="s">
        <v>66</v>
      </c>
      <c r="M11" s="113"/>
      <c r="N11" s="113" t="s">
        <v>66</v>
      </c>
      <c r="O11" s="114" t="s">
        <v>76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</row>
    <row r="12" spans="1:15" s="54" customFormat="1" ht="18.75">
      <c r="A12" s="60"/>
      <c r="B12" s="61"/>
      <c r="C12" s="61"/>
      <c r="D12" s="61"/>
      <c r="E12" s="61"/>
      <c r="F12" s="61"/>
      <c r="G12" s="61"/>
      <c r="H12" s="61"/>
      <c r="I12" s="61"/>
      <c r="J12" s="62"/>
      <c r="K12" s="63"/>
      <c r="L12" s="63"/>
      <c r="M12" s="63"/>
      <c r="N12" s="63"/>
      <c r="O12" s="64"/>
    </row>
    <row r="13" spans="1:15" s="54" customFormat="1" ht="18.7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</row>
    <row r="14" spans="1:85" s="32" customFormat="1" ht="18.75">
      <c r="A14" s="27" t="s">
        <v>28</v>
      </c>
      <c r="B14" s="28" t="s">
        <v>10</v>
      </c>
      <c r="C14" s="28"/>
      <c r="D14" s="28"/>
      <c r="E14" s="28"/>
      <c r="F14" s="28"/>
      <c r="G14" s="28"/>
      <c r="H14" s="28"/>
      <c r="I14" s="29" t="s">
        <v>14</v>
      </c>
      <c r="J14" s="30">
        <f>J16+J37</f>
        <v>2312670</v>
      </c>
      <c r="K14" s="30">
        <f>K16+K37</f>
        <v>2473610</v>
      </c>
      <c r="L14" s="30">
        <f>L16+L37</f>
        <v>2473610</v>
      </c>
      <c r="M14" s="30">
        <f>M16+M37</f>
        <v>128740</v>
      </c>
      <c r="N14" s="30">
        <f>N16+N37</f>
        <v>2602350</v>
      </c>
      <c r="O14" s="31">
        <f>N14/L14*100</f>
        <v>105.20453911489685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</row>
    <row r="15" spans="1:15" s="54" customFormat="1" ht="18.75">
      <c r="A15" s="68"/>
      <c r="B15" s="69"/>
      <c r="C15" s="69"/>
      <c r="D15" s="69"/>
      <c r="E15" s="69"/>
      <c r="F15" s="69"/>
      <c r="G15" s="69"/>
      <c r="H15" s="69"/>
      <c r="I15" s="70"/>
      <c r="J15" s="71"/>
      <c r="K15" s="71"/>
      <c r="L15" s="71"/>
      <c r="M15" s="71"/>
      <c r="N15" s="71"/>
      <c r="O15" s="72"/>
    </row>
    <row r="16" spans="1:85" s="37" customFormat="1" ht="18.75">
      <c r="A16" s="33"/>
      <c r="B16" s="34"/>
      <c r="C16" s="34" t="s">
        <v>15</v>
      </c>
      <c r="D16" s="34"/>
      <c r="E16" s="34"/>
      <c r="F16" s="34"/>
      <c r="G16" s="34"/>
      <c r="H16" s="34"/>
      <c r="I16" s="35" t="s">
        <v>49</v>
      </c>
      <c r="J16" s="36">
        <f>J18+J32</f>
        <v>2112670</v>
      </c>
      <c r="K16" s="36">
        <f>K18+K32</f>
        <v>2193610</v>
      </c>
      <c r="L16" s="36">
        <f>L18+L32</f>
        <v>2193610</v>
      </c>
      <c r="M16" s="36">
        <f>M18+M32</f>
        <v>28740</v>
      </c>
      <c r="N16" s="36">
        <f>N18+N32</f>
        <v>2222350</v>
      </c>
      <c r="O16" s="31">
        <f>N16/L16*100</f>
        <v>101.31016908201549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</row>
    <row r="17" spans="1:15" s="54" customFormat="1" ht="18.75">
      <c r="A17" s="68"/>
      <c r="B17" s="69"/>
      <c r="C17" s="69"/>
      <c r="D17" s="69"/>
      <c r="E17" s="69"/>
      <c r="F17" s="69"/>
      <c r="G17" s="69"/>
      <c r="H17" s="69"/>
      <c r="I17" s="70"/>
      <c r="J17" s="47"/>
      <c r="K17" s="71"/>
      <c r="L17" s="71"/>
      <c r="M17" s="71"/>
      <c r="N17" s="71"/>
      <c r="O17" s="72"/>
    </row>
    <row r="18" spans="1:85" s="43" customFormat="1" ht="18.75">
      <c r="A18" s="39"/>
      <c r="B18" s="40"/>
      <c r="C18" s="40"/>
      <c r="D18" s="40">
        <v>1401</v>
      </c>
      <c r="E18" s="40"/>
      <c r="F18" s="40"/>
      <c r="G18" s="40"/>
      <c r="H18" s="41"/>
      <c r="I18" s="40" t="s">
        <v>16</v>
      </c>
      <c r="J18" s="42">
        <f>J20+J24</f>
        <v>1742670</v>
      </c>
      <c r="K18" s="42">
        <f>K20+K24</f>
        <v>1803610</v>
      </c>
      <c r="L18" s="42">
        <f>L20+L24</f>
        <v>1803610</v>
      </c>
      <c r="M18" s="42">
        <f>M20+M24</f>
        <v>-48430</v>
      </c>
      <c r="N18" s="42">
        <f>N20+N24</f>
        <v>1755180</v>
      </c>
      <c r="O18" s="46">
        <f>N18/L18*100</f>
        <v>97.3148297026519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</row>
    <row r="19" spans="1:15" s="54" customFormat="1" ht="18.75">
      <c r="A19" s="73"/>
      <c r="B19" s="70"/>
      <c r="C19" s="70"/>
      <c r="D19" s="70"/>
      <c r="E19" s="70"/>
      <c r="F19" s="70"/>
      <c r="G19" s="70"/>
      <c r="H19" s="69"/>
      <c r="I19" s="70"/>
      <c r="J19" s="47"/>
      <c r="K19" s="71"/>
      <c r="L19" s="71"/>
      <c r="M19" s="71"/>
      <c r="N19" s="71"/>
      <c r="O19" s="72"/>
    </row>
    <row r="20" spans="1:15" s="54" customFormat="1" ht="18.75">
      <c r="A20" s="73"/>
      <c r="B20" s="70"/>
      <c r="C20" s="70"/>
      <c r="D20" s="70"/>
      <c r="E20" s="70" t="s">
        <v>17</v>
      </c>
      <c r="F20" s="70"/>
      <c r="G20" s="70"/>
      <c r="H20" s="69"/>
      <c r="I20" s="70" t="s">
        <v>50</v>
      </c>
      <c r="J20" s="71">
        <f>J21+J22</f>
        <v>1731420</v>
      </c>
      <c r="K20" s="71">
        <f>K21+K22</f>
        <v>1730110</v>
      </c>
      <c r="L20" s="71">
        <f>L21+L22</f>
        <v>1730110</v>
      </c>
      <c r="M20" s="71">
        <f>M21+M22</f>
        <v>-48430</v>
      </c>
      <c r="N20" s="71">
        <f>N21+N22</f>
        <v>1681680</v>
      </c>
      <c r="O20" s="74">
        <f>N20/L20*100</f>
        <v>97.20075602129344</v>
      </c>
    </row>
    <row r="21" spans="1:15" s="54" customFormat="1" ht="18.75">
      <c r="A21" s="73"/>
      <c r="B21" s="70"/>
      <c r="C21" s="70"/>
      <c r="D21" s="70"/>
      <c r="E21" s="70"/>
      <c r="F21" s="121">
        <v>3631</v>
      </c>
      <c r="G21" s="121"/>
      <c r="H21" s="122" t="s">
        <v>39</v>
      </c>
      <c r="I21" s="121" t="s">
        <v>70</v>
      </c>
      <c r="J21" s="86">
        <v>972866</v>
      </c>
      <c r="K21" s="87">
        <v>925245</v>
      </c>
      <c r="L21" s="87">
        <v>925245</v>
      </c>
      <c r="M21" s="87">
        <v>4506</v>
      </c>
      <c r="N21" s="87">
        <f>L21+M21</f>
        <v>929751</v>
      </c>
      <c r="O21" s="127"/>
    </row>
    <row r="22" spans="1:15" s="54" customFormat="1" ht="18.75">
      <c r="A22" s="73"/>
      <c r="B22" s="70"/>
      <c r="C22" s="70"/>
      <c r="D22" s="70"/>
      <c r="E22" s="70"/>
      <c r="F22" s="121">
        <v>3631</v>
      </c>
      <c r="G22" s="121"/>
      <c r="H22" s="122" t="s">
        <v>40</v>
      </c>
      <c r="I22" s="121" t="s">
        <v>71</v>
      </c>
      <c r="J22" s="86">
        <v>758554</v>
      </c>
      <c r="K22" s="87">
        <v>804865</v>
      </c>
      <c r="L22" s="87">
        <v>804865</v>
      </c>
      <c r="M22" s="87">
        <v>-52936</v>
      </c>
      <c r="N22" s="87">
        <f>L22+M22</f>
        <v>751929</v>
      </c>
      <c r="O22" s="127"/>
    </row>
    <row r="23" spans="1:15" s="54" customFormat="1" ht="18.75">
      <c r="A23" s="73"/>
      <c r="B23" s="70"/>
      <c r="C23" s="70"/>
      <c r="D23" s="70"/>
      <c r="E23" s="70"/>
      <c r="F23" s="70"/>
      <c r="G23" s="70"/>
      <c r="H23" s="69"/>
      <c r="I23" s="70"/>
      <c r="J23" s="47"/>
      <c r="K23" s="71"/>
      <c r="L23" s="71"/>
      <c r="M23" s="71"/>
      <c r="N23" s="71"/>
      <c r="O23" s="72"/>
    </row>
    <row r="24" spans="1:15" s="54" customFormat="1" ht="18.75">
      <c r="A24" s="73"/>
      <c r="B24" s="70"/>
      <c r="C24" s="70"/>
      <c r="D24" s="70"/>
      <c r="E24" s="70" t="s">
        <v>18</v>
      </c>
      <c r="F24" s="70"/>
      <c r="G24" s="70"/>
      <c r="H24" s="69"/>
      <c r="I24" s="70" t="s">
        <v>51</v>
      </c>
      <c r="J24" s="71">
        <f>J25+J26+J27+J28+J29+J30</f>
        <v>11250</v>
      </c>
      <c r="K24" s="71">
        <f>K25+K26+K27+K28+K29</f>
        <v>73500</v>
      </c>
      <c r="L24" s="71">
        <f>L25+L26+L27+L28+L29</f>
        <v>73500</v>
      </c>
      <c r="M24" s="71"/>
      <c r="N24" s="71">
        <f>N25+N26+N27+N28+N29+N30</f>
        <v>73500</v>
      </c>
      <c r="O24" s="74">
        <f>N24/L24*100</f>
        <v>100</v>
      </c>
    </row>
    <row r="25" spans="1:15" s="54" customFormat="1" ht="18.75">
      <c r="A25" s="73"/>
      <c r="B25" s="70"/>
      <c r="C25" s="70"/>
      <c r="D25" s="70"/>
      <c r="E25" s="70"/>
      <c r="F25" s="121">
        <v>3811</v>
      </c>
      <c r="G25" s="121"/>
      <c r="H25" s="122" t="s">
        <v>42</v>
      </c>
      <c r="I25" s="121" t="s">
        <v>19</v>
      </c>
      <c r="J25" s="86">
        <v>5000</v>
      </c>
      <c r="K25" s="87">
        <v>10000</v>
      </c>
      <c r="L25" s="87">
        <v>10000</v>
      </c>
      <c r="M25" s="87"/>
      <c r="N25" s="87">
        <f>L25+M25</f>
        <v>10000</v>
      </c>
      <c r="O25" s="127"/>
    </row>
    <row r="26" spans="1:15" s="54" customFormat="1" ht="18.75">
      <c r="A26" s="73"/>
      <c r="B26" s="70"/>
      <c r="C26" s="70"/>
      <c r="D26" s="70"/>
      <c r="E26" s="70"/>
      <c r="F26" s="121">
        <v>3811</v>
      </c>
      <c r="G26" s="121"/>
      <c r="H26" s="122" t="s">
        <v>43</v>
      </c>
      <c r="I26" s="121" t="s">
        <v>20</v>
      </c>
      <c r="J26" s="86"/>
      <c r="K26" s="87">
        <v>40000</v>
      </c>
      <c r="L26" s="87">
        <v>40000</v>
      </c>
      <c r="M26" s="87"/>
      <c r="N26" s="87">
        <f>L26+M26</f>
        <v>40000</v>
      </c>
      <c r="O26" s="127"/>
    </row>
    <row r="27" spans="1:15" s="54" customFormat="1" ht="18.75">
      <c r="A27" s="73"/>
      <c r="B27" s="70"/>
      <c r="C27" s="70"/>
      <c r="D27" s="70"/>
      <c r="E27" s="70"/>
      <c r="F27" s="121">
        <v>3811</v>
      </c>
      <c r="G27" s="121"/>
      <c r="H27" s="122" t="s">
        <v>44</v>
      </c>
      <c r="I27" s="121" t="s">
        <v>21</v>
      </c>
      <c r="J27" s="86">
        <v>3500</v>
      </c>
      <c r="K27" s="87">
        <v>3500</v>
      </c>
      <c r="L27" s="87">
        <v>3500</v>
      </c>
      <c r="M27" s="87"/>
      <c r="N27" s="87">
        <f>L27+M27</f>
        <v>3500</v>
      </c>
      <c r="O27" s="127"/>
    </row>
    <row r="28" spans="1:15" s="54" customFormat="1" ht="18.75">
      <c r="A28" s="73"/>
      <c r="B28" s="70"/>
      <c r="C28" s="70"/>
      <c r="D28" s="70"/>
      <c r="E28" s="70"/>
      <c r="F28" s="121">
        <v>3237</v>
      </c>
      <c r="G28" s="121"/>
      <c r="H28" s="122" t="s">
        <v>45</v>
      </c>
      <c r="I28" s="121" t="s">
        <v>48</v>
      </c>
      <c r="J28" s="86">
        <v>2750</v>
      </c>
      <c r="K28" s="87">
        <v>10000</v>
      </c>
      <c r="L28" s="87">
        <v>10000</v>
      </c>
      <c r="M28" s="87"/>
      <c r="N28" s="87">
        <f>L28+M28</f>
        <v>10000</v>
      </c>
      <c r="O28" s="127"/>
    </row>
    <row r="29" spans="1:15" s="54" customFormat="1" ht="18.75">
      <c r="A29" s="73"/>
      <c r="B29" s="70"/>
      <c r="C29" s="70"/>
      <c r="D29" s="70"/>
      <c r="E29" s="70"/>
      <c r="F29" s="121">
        <v>3831</v>
      </c>
      <c r="G29" s="121"/>
      <c r="H29" s="122" t="s">
        <v>63</v>
      </c>
      <c r="I29" s="121" t="s">
        <v>72</v>
      </c>
      <c r="J29" s="86"/>
      <c r="K29" s="87">
        <v>10000</v>
      </c>
      <c r="L29" s="87">
        <v>10000</v>
      </c>
      <c r="M29" s="87"/>
      <c r="N29" s="87">
        <f>L29+M29</f>
        <v>10000</v>
      </c>
      <c r="O29" s="127"/>
    </row>
    <row r="30" spans="1:15" s="54" customFormat="1" ht="18.75">
      <c r="A30" s="73"/>
      <c r="B30" s="70"/>
      <c r="C30" s="70"/>
      <c r="D30" s="70"/>
      <c r="E30" s="70"/>
      <c r="F30" s="70"/>
      <c r="G30" s="70"/>
      <c r="H30" s="69"/>
      <c r="I30" s="70"/>
      <c r="J30" s="47"/>
      <c r="K30" s="71"/>
      <c r="L30" s="71"/>
      <c r="M30" s="71"/>
      <c r="N30" s="71"/>
      <c r="O30" s="72"/>
    </row>
    <row r="31" spans="1:15" s="54" customFormat="1" ht="18.75">
      <c r="A31" s="73"/>
      <c r="B31" s="70"/>
      <c r="C31" s="70"/>
      <c r="D31" s="70"/>
      <c r="E31" s="70"/>
      <c r="F31" s="70"/>
      <c r="G31" s="70"/>
      <c r="H31" s="69"/>
      <c r="I31" s="70"/>
      <c r="J31" s="47"/>
      <c r="K31" s="71"/>
      <c r="L31" s="71"/>
      <c r="M31" s="71"/>
      <c r="N31" s="71"/>
      <c r="O31" s="72"/>
    </row>
    <row r="32" spans="1:85" s="43" customFormat="1" ht="18.75">
      <c r="A32" s="39"/>
      <c r="B32" s="40"/>
      <c r="C32" s="40"/>
      <c r="D32" s="40">
        <v>1402</v>
      </c>
      <c r="E32" s="40"/>
      <c r="F32" s="40"/>
      <c r="G32" s="40"/>
      <c r="H32" s="41"/>
      <c r="I32" s="40" t="s">
        <v>22</v>
      </c>
      <c r="J32" s="42">
        <f>J33</f>
        <v>370000</v>
      </c>
      <c r="K32" s="42">
        <f>K33</f>
        <v>390000</v>
      </c>
      <c r="L32" s="42">
        <f>L33</f>
        <v>390000</v>
      </c>
      <c r="M32" s="42">
        <f>M33</f>
        <v>77170</v>
      </c>
      <c r="N32" s="42">
        <f>N33</f>
        <v>467170</v>
      </c>
      <c r="O32" s="46">
        <f>N32/L32*100</f>
        <v>119.7871794871795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</row>
    <row r="33" spans="1:15" s="54" customFormat="1" ht="18.75">
      <c r="A33" s="73"/>
      <c r="B33" s="70"/>
      <c r="C33" s="70"/>
      <c r="D33" s="70"/>
      <c r="E33" s="70" t="s">
        <v>23</v>
      </c>
      <c r="F33" s="70"/>
      <c r="G33" s="70"/>
      <c r="H33" s="69"/>
      <c r="I33" s="70" t="s">
        <v>52</v>
      </c>
      <c r="J33" s="71">
        <f>J34+J35</f>
        <v>370000</v>
      </c>
      <c r="K33" s="71">
        <f>K34+K35</f>
        <v>390000</v>
      </c>
      <c r="L33" s="71">
        <f>L34+L35</f>
        <v>390000</v>
      </c>
      <c r="M33" s="71">
        <f>M34+M35</f>
        <v>77170</v>
      </c>
      <c r="N33" s="71">
        <f>N34+N35</f>
        <v>467170</v>
      </c>
      <c r="O33" s="74">
        <f>N33/L33*100</f>
        <v>119.7871794871795</v>
      </c>
    </row>
    <row r="34" spans="1:15" s="54" customFormat="1" ht="18.75">
      <c r="A34" s="73"/>
      <c r="B34" s="70"/>
      <c r="C34" s="70"/>
      <c r="D34" s="70"/>
      <c r="E34" s="70"/>
      <c r="F34" s="121">
        <v>3631</v>
      </c>
      <c r="G34" s="121"/>
      <c r="H34" s="122" t="s">
        <v>8</v>
      </c>
      <c r="I34" s="121" t="s">
        <v>60</v>
      </c>
      <c r="J34" s="86">
        <v>320000</v>
      </c>
      <c r="K34" s="87">
        <v>340000</v>
      </c>
      <c r="L34" s="87">
        <v>340000</v>
      </c>
      <c r="M34" s="87">
        <v>77170</v>
      </c>
      <c r="N34" s="87">
        <f>L34+M34</f>
        <v>417170</v>
      </c>
      <c r="O34" s="127"/>
    </row>
    <row r="35" spans="1:15" s="54" customFormat="1" ht="18.75">
      <c r="A35" s="73"/>
      <c r="B35" s="70"/>
      <c r="C35" s="70"/>
      <c r="D35" s="70"/>
      <c r="E35" s="70"/>
      <c r="F35" s="121">
        <v>3811</v>
      </c>
      <c r="G35" s="121"/>
      <c r="H35" s="122" t="s">
        <v>46</v>
      </c>
      <c r="I35" s="121" t="s">
        <v>65</v>
      </c>
      <c r="J35" s="86">
        <v>50000</v>
      </c>
      <c r="K35" s="87">
        <v>50000</v>
      </c>
      <c r="L35" s="87">
        <v>50000</v>
      </c>
      <c r="M35" s="87"/>
      <c r="N35" s="87">
        <f>L35+M35</f>
        <v>50000</v>
      </c>
      <c r="O35" s="127"/>
    </row>
    <row r="36" spans="1:15" s="54" customFormat="1" ht="18.75">
      <c r="A36" s="73"/>
      <c r="B36" s="70"/>
      <c r="C36" s="70"/>
      <c r="D36" s="70"/>
      <c r="E36" s="70"/>
      <c r="F36" s="70"/>
      <c r="G36" s="70"/>
      <c r="H36" s="69"/>
      <c r="I36" s="70"/>
      <c r="J36" s="47"/>
      <c r="K36" s="71"/>
      <c r="L36" s="71"/>
      <c r="M36" s="71"/>
      <c r="N36" s="71"/>
      <c r="O36" s="72"/>
    </row>
    <row r="37" spans="1:85" s="37" customFormat="1" ht="18.75">
      <c r="A37" s="38"/>
      <c r="B37" s="35"/>
      <c r="C37" s="35" t="s">
        <v>24</v>
      </c>
      <c r="D37" s="35"/>
      <c r="E37" s="35"/>
      <c r="F37" s="35"/>
      <c r="G37" s="35"/>
      <c r="H37" s="34"/>
      <c r="I37" s="35" t="s">
        <v>53</v>
      </c>
      <c r="J37" s="36">
        <f>J38</f>
        <v>200000</v>
      </c>
      <c r="K37" s="36">
        <f>K38</f>
        <v>280000</v>
      </c>
      <c r="L37" s="36">
        <f>L38</f>
        <v>280000</v>
      </c>
      <c r="M37" s="36">
        <f>M38</f>
        <v>100000</v>
      </c>
      <c r="N37" s="36">
        <f>N38</f>
        <v>380000</v>
      </c>
      <c r="O37" s="31">
        <f>N37/L37*100</f>
        <v>135.71428571428572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</row>
    <row r="38" spans="1:85" s="43" customFormat="1" ht="18.75">
      <c r="A38" s="39"/>
      <c r="B38" s="40"/>
      <c r="C38" s="40"/>
      <c r="D38" s="40">
        <v>1501</v>
      </c>
      <c r="E38" s="40"/>
      <c r="F38" s="40"/>
      <c r="G38" s="40"/>
      <c r="H38" s="41"/>
      <c r="I38" s="40" t="s">
        <v>25</v>
      </c>
      <c r="J38" s="42">
        <f>J40+J44</f>
        <v>200000</v>
      </c>
      <c r="K38" s="42">
        <f>K40+K44</f>
        <v>280000</v>
      </c>
      <c r="L38" s="42">
        <f>L40+L44</f>
        <v>280000</v>
      </c>
      <c r="M38" s="42">
        <f>M40+M44</f>
        <v>100000</v>
      </c>
      <c r="N38" s="42">
        <f>N40+N44</f>
        <v>380000</v>
      </c>
      <c r="O38" s="46">
        <f>N38/K38*100</f>
        <v>135.71428571428572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</row>
    <row r="39" spans="1:15" s="54" customFormat="1" ht="18.75">
      <c r="A39" s="73"/>
      <c r="B39" s="70"/>
      <c r="C39" s="70"/>
      <c r="D39" s="70"/>
      <c r="E39" s="70"/>
      <c r="F39" s="70"/>
      <c r="G39" s="70"/>
      <c r="H39" s="69"/>
      <c r="I39" s="70"/>
      <c r="J39" s="47"/>
      <c r="K39" s="71"/>
      <c r="L39" s="71"/>
      <c r="M39" s="71"/>
      <c r="N39" s="71"/>
      <c r="O39" s="72"/>
    </row>
    <row r="40" spans="1:15" s="54" customFormat="1" ht="18.75">
      <c r="A40" s="73"/>
      <c r="B40" s="70"/>
      <c r="C40" s="70"/>
      <c r="D40" s="70"/>
      <c r="E40" s="70" t="s">
        <v>26</v>
      </c>
      <c r="F40" s="70"/>
      <c r="G40" s="70"/>
      <c r="H40" s="69"/>
      <c r="I40" s="70" t="s">
        <v>54</v>
      </c>
      <c r="J40" s="71">
        <f>J41</f>
        <v>0</v>
      </c>
      <c r="K40" s="71">
        <f>K41</f>
        <v>0</v>
      </c>
      <c r="L40" s="71">
        <f>L41</f>
        <v>0</v>
      </c>
      <c r="M40" s="71">
        <f>M41</f>
        <v>0</v>
      </c>
      <c r="N40" s="71">
        <f>N41</f>
        <v>0</v>
      </c>
      <c r="O40" s="74"/>
    </row>
    <row r="41" spans="1:15" s="54" customFormat="1" ht="18.75">
      <c r="A41" s="73"/>
      <c r="B41" s="70"/>
      <c r="C41" s="70"/>
      <c r="D41" s="70"/>
      <c r="E41" s="70"/>
      <c r="F41" s="121">
        <v>3632</v>
      </c>
      <c r="G41" s="121"/>
      <c r="H41" s="122" t="s">
        <v>47</v>
      </c>
      <c r="I41" s="121" t="s">
        <v>55</v>
      </c>
      <c r="J41" s="86"/>
      <c r="K41" s="87">
        <v>0</v>
      </c>
      <c r="L41" s="87"/>
      <c r="M41" s="87"/>
      <c r="N41" s="87">
        <f>L41+M41</f>
        <v>0</v>
      </c>
      <c r="O41" s="127"/>
    </row>
    <row r="42" spans="1:15" s="54" customFormat="1" ht="18.75">
      <c r="A42" s="73"/>
      <c r="B42" s="70"/>
      <c r="C42" s="70"/>
      <c r="D42" s="70"/>
      <c r="E42" s="70"/>
      <c r="F42" s="121">
        <v>3632</v>
      </c>
      <c r="G42" s="121"/>
      <c r="H42" s="122" t="s">
        <v>68</v>
      </c>
      <c r="I42" s="121" t="s">
        <v>69</v>
      </c>
      <c r="J42" s="86"/>
      <c r="K42" s="87"/>
      <c r="L42" s="87"/>
      <c r="M42" s="87"/>
      <c r="N42" s="87">
        <f>L42+M42</f>
        <v>0</v>
      </c>
      <c r="O42" s="127"/>
    </row>
    <row r="43" spans="1:15" s="54" customFormat="1" ht="18.75">
      <c r="A43" s="73"/>
      <c r="B43" s="70"/>
      <c r="C43" s="70"/>
      <c r="D43" s="70"/>
      <c r="E43" s="70"/>
      <c r="F43" s="70"/>
      <c r="G43" s="70"/>
      <c r="H43" s="69"/>
      <c r="I43" s="70"/>
      <c r="J43" s="47"/>
      <c r="K43" s="71"/>
      <c r="L43" s="71"/>
      <c r="M43" s="71"/>
      <c r="N43" s="71"/>
      <c r="O43" s="72"/>
    </row>
    <row r="44" spans="1:15" s="54" customFormat="1" ht="18.75">
      <c r="A44" s="73"/>
      <c r="B44" s="70"/>
      <c r="C44" s="70"/>
      <c r="D44" s="70"/>
      <c r="E44" s="70" t="s">
        <v>27</v>
      </c>
      <c r="F44" s="70"/>
      <c r="G44" s="70"/>
      <c r="H44" s="69"/>
      <c r="I44" s="70" t="s">
        <v>56</v>
      </c>
      <c r="J44" s="71">
        <f>J45+J46</f>
        <v>200000</v>
      </c>
      <c r="K44" s="71">
        <f>K45+K46</f>
        <v>280000</v>
      </c>
      <c r="L44" s="71">
        <f>L45+L46</f>
        <v>280000</v>
      </c>
      <c r="M44" s="71">
        <f>M45+M46</f>
        <v>100000</v>
      </c>
      <c r="N44" s="71">
        <f>N45+N46</f>
        <v>380000</v>
      </c>
      <c r="O44" s="74">
        <f>N44/L44*100</f>
        <v>135.71428571428572</v>
      </c>
    </row>
    <row r="45" spans="1:15" s="54" customFormat="1" ht="18.75">
      <c r="A45" s="73"/>
      <c r="B45" s="70"/>
      <c r="C45" s="70"/>
      <c r="D45" s="70"/>
      <c r="E45" s="70"/>
      <c r="F45" s="121">
        <v>3632</v>
      </c>
      <c r="G45" s="121"/>
      <c r="H45" s="122" t="s">
        <v>9</v>
      </c>
      <c r="I45" s="121" t="s">
        <v>61</v>
      </c>
      <c r="J45" s="86">
        <v>200000</v>
      </c>
      <c r="K45" s="87">
        <v>280000</v>
      </c>
      <c r="L45" s="87">
        <v>280000</v>
      </c>
      <c r="M45" s="87"/>
      <c r="N45" s="87">
        <f>L45+M45</f>
        <v>280000</v>
      </c>
      <c r="O45" s="127"/>
    </row>
    <row r="46" spans="1:15" s="54" customFormat="1" ht="19.5" thickBot="1">
      <c r="A46" s="75"/>
      <c r="B46" s="76"/>
      <c r="C46" s="76"/>
      <c r="D46" s="76"/>
      <c r="E46" s="76"/>
      <c r="F46" s="123"/>
      <c r="G46" s="123"/>
      <c r="H46" s="124"/>
      <c r="I46" s="123" t="s">
        <v>84</v>
      </c>
      <c r="J46" s="125"/>
      <c r="K46" s="126"/>
      <c r="L46" s="126"/>
      <c r="M46" s="126">
        <v>100000</v>
      </c>
      <c r="N46" s="126">
        <f>L46+M46</f>
        <v>100000</v>
      </c>
      <c r="O46" s="128"/>
    </row>
    <row r="47" spans="11:15" s="54" customFormat="1" ht="18.75">
      <c r="K47" s="57"/>
      <c r="L47" s="57"/>
      <c r="O47" s="58"/>
    </row>
    <row r="48" spans="5:15" s="54" customFormat="1" ht="18.75">
      <c r="E48" s="77"/>
      <c r="F48" s="78"/>
      <c r="G48" s="79"/>
      <c r="H48" s="79"/>
      <c r="I48" s="80" t="s">
        <v>5</v>
      </c>
      <c r="J48" s="101" t="s">
        <v>62</v>
      </c>
      <c r="K48" s="102">
        <v>2013</v>
      </c>
      <c r="L48" s="103" t="s">
        <v>78</v>
      </c>
      <c r="M48" s="104" t="s">
        <v>73</v>
      </c>
      <c r="N48" s="102" t="s">
        <v>79</v>
      </c>
      <c r="O48" s="81" t="s">
        <v>58</v>
      </c>
    </row>
    <row r="49" spans="5:15" s="54" customFormat="1" ht="18.75">
      <c r="E49" s="77"/>
      <c r="F49" s="82"/>
      <c r="G49" s="82"/>
      <c r="H49" s="82"/>
      <c r="I49" s="80" t="s">
        <v>30</v>
      </c>
      <c r="J49" s="83">
        <f>J56-J52-J53-J55</f>
        <v>1782177</v>
      </c>
      <c r="K49" s="83">
        <f>K56-K52-K53-K55</f>
        <v>1953610</v>
      </c>
      <c r="L49" s="83">
        <f>L56-L52-L53-L55</f>
        <v>1953610</v>
      </c>
      <c r="M49" s="83">
        <f>M56-M52-M53-M55</f>
        <v>128740</v>
      </c>
      <c r="N49" s="83">
        <f>N56-N52-N53-N55</f>
        <v>2082350</v>
      </c>
      <c r="O49" s="84">
        <f>N49/L49*100</f>
        <v>106.58985160804868</v>
      </c>
    </row>
    <row r="50" spans="5:15" s="54" customFormat="1" ht="18.75">
      <c r="E50" s="77"/>
      <c r="F50" s="82"/>
      <c r="G50" s="82"/>
      <c r="H50" s="82"/>
      <c r="I50" s="80" t="s">
        <v>6</v>
      </c>
      <c r="J50" s="83"/>
      <c r="K50" s="83"/>
      <c r="L50" s="83"/>
      <c r="M50" s="83"/>
      <c r="N50" s="83"/>
      <c r="O50" s="85"/>
    </row>
    <row r="51" spans="5:15" s="54" customFormat="1" ht="18.75">
      <c r="E51" s="77"/>
      <c r="F51" s="82"/>
      <c r="G51" s="82"/>
      <c r="H51" s="82"/>
      <c r="I51" s="80" t="s">
        <v>31</v>
      </c>
      <c r="J51" s="83"/>
      <c r="K51" s="83"/>
      <c r="L51" s="83"/>
      <c r="M51" s="83"/>
      <c r="N51" s="83"/>
      <c r="O51" s="85"/>
    </row>
    <row r="52" spans="5:15" s="54" customFormat="1" ht="18.75">
      <c r="E52" s="77"/>
      <c r="F52" s="82"/>
      <c r="G52" s="82"/>
      <c r="H52" s="82"/>
      <c r="I52" s="80" t="s">
        <v>67</v>
      </c>
      <c r="J52" s="86">
        <v>530493</v>
      </c>
      <c r="K52" s="87">
        <v>520000</v>
      </c>
      <c r="L52" s="87">
        <v>520000</v>
      </c>
      <c r="M52" s="87"/>
      <c r="N52" s="71">
        <f>L52+M52</f>
        <v>520000</v>
      </c>
      <c r="O52" s="84">
        <f>N52/L52*100</f>
        <v>100</v>
      </c>
    </row>
    <row r="53" spans="5:15" s="54" customFormat="1" ht="18.75">
      <c r="E53" s="77"/>
      <c r="F53" s="82"/>
      <c r="G53" s="82"/>
      <c r="H53" s="82"/>
      <c r="I53" s="80" t="s">
        <v>7</v>
      </c>
      <c r="J53" s="86"/>
      <c r="K53" s="87"/>
      <c r="L53" s="87"/>
      <c r="M53" s="87"/>
      <c r="N53" s="87"/>
      <c r="O53" s="88"/>
    </row>
    <row r="54" spans="5:15" s="54" customFormat="1" ht="18.75">
      <c r="E54" s="77"/>
      <c r="F54" s="82"/>
      <c r="G54" s="82"/>
      <c r="H54" s="82"/>
      <c r="I54" s="80" t="s">
        <v>32</v>
      </c>
      <c r="J54" s="86"/>
      <c r="K54" s="87"/>
      <c r="L54" s="87"/>
      <c r="M54" s="87"/>
      <c r="N54" s="87"/>
      <c r="O54" s="88"/>
    </row>
    <row r="55" spans="5:15" s="54" customFormat="1" ht="18.75">
      <c r="E55" s="77"/>
      <c r="F55" s="82"/>
      <c r="G55" s="82"/>
      <c r="H55" s="82"/>
      <c r="I55" s="80" t="s">
        <v>33</v>
      </c>
      <c r="J55" s="86"/>
      <c r="K55" s="87"/>
      <c r="L55" s="87"/>
      <c r="M55" s="87"/>
      <c r="N55" s="87"/>
      <c r="O55" s="88"/>
    </row>
    <row r="56" spans="5:15" s="54" customFormat="1" ht="18.75">
      <c r="E56" s="77"/>
      <c r="F56" s="82"/>
      <c r="G56" s="82"/>
      <c r="H56" s="82"/>
      <c r="I56" s="80" t="s">
        <v>3</v>
      </c>
      <c r="J56" s="83">
        <f>J14</f>
        <v>2312670</v>
      </c>
      <c r="K56" s="83">
        <f>K14</f>
        <v>2473610</v>
      </c>
      <c r="L56" s="83">
        <f>L14</f>
        <v>2473610</v>
      </c>
      <c r="M56" s="83">
        <f>M14</f>
        <v>128740</v>
      </c>
      <c r="N56" s="83">
        <f>N14</f>
        <v>2602350</v>
      </c>
      <c r="O56" s="84">
        <f>N56/L56*100</f>
        <v>105.20453911489685</v>
      </c>
    </row>
    <row r="57" spans="1:15" s="54" customFormat="1" ht="18.75">
      <c r="A57" s="117" t="s">
        <v>82</v>
      </c>
      <c r="B57" s="118"/>
      <c r="C57" s="90"/>
      <c r="D57" s="90"/>
      <c r="E57" s="119"/>
      <c r="F57" s="91"/>
      <c r="G57" s="89"/>
      <c r="O57" s="58"/>
    </row>
    <row r="58" spans="1:15" s="54" customFormat="1" ht="18.75">
      <c r="A58" s="120" t="s">
        <v>83</v>
      </c>
      <c r="B58" s="120"/>
      <c r="C58" s="90"/>
      <c r="D58" s="90"/>
      <c r="E58" s="119"/>
      <c r="F58" s="91"/>
      <c r="G58" s="89"/>
      <c r="O58" s="58"/>
    </row>
    <row r="59" spans="1:15" s="54" customFormat="1" ht="18.75">
      <c r="A59" s="120" t="s">
        <v>90</v>
      </c>
      <c r="B59" s="120"/>
      <c r="C59" s="90"/>
      <c r="D59" s="90"/>
      <c r="E59" s="119"/>
      <c r="F59" s="91"/>
      <c r="G59" s="89"/>
      <c r="O59" s="58"/>
    </row>
    <row r="60" spans="1:15" s="54" customFormat="1" ht="18.75">
      <c r="A60" s="92"/>
      <c r="B60" s="92"/>
      <c r="C60" s="93"/>
      <c r="D60" s="93"/>
      <c r="E60" s="93"/>
      <c r="G60" s="89"/>
      <c r="I60" s="135" t="s">
        <v>86</v>
      </c>
      <c r="J60" s="135"/>
      <c r="K60" s="135"/>
      <c r="L60" s="135"/>
      <c r="M60" s="135"/>
      <c r="N60" s="94"/>
      <c r="O60" s="58"/>
    </row>
    <row r="61" spans="1:15" s="54" customFormat="1" ht="18.75">
      <c r="A61" s="92"/>
      <c r="B61" s="92"/>
      <c r="C61" s="93"/>
      <c r="D61" s="93"/>
      <c r="E61" s="93"/>
      <c r="G61" s="89"/>
      <c r="I61" s="135"/>
      <c r="J61" s="133"/>
      <c r="K61" s="133"/>
      <c r="L61" s="135" t="s">
        <v>87</v>
      </c>
      <c r="M61" s="135"/>
      <c r="N61" s="94"/>
      <c r="O61" s="58"/>
    </row>
    <row r="62" spans="9:15" s="54" customFormat="1" ht="18.75">
      <c r="I62" s="135"/>
      <c r="J62" s="135"/>
      <c r="K62" s="135"/>
      <c r="L62" s="135" t="s">
        <v>88</v>
      </c>
      <c r="M62" s="135"/>
      <c r="N62" s="90"/>
      <c r="O62" s="58"/>
    </row>
    <row r="63" spans="9:15" s="54" customFormat="1" ht="18.75">
      <c r="I63" s="134"/>
      <c r="J63" s="134"/>
      <c r="K63" s="134"/>
      <c r="L63" s="134" t="s">
        <v>89</v>
      </c>
      <c r="M63" s="134"/>
      <c r="N63" s="96"/>
      <c r="O63" s="58"/>
    </row>
    <row r="64" spans="9:15" s="54" customFormat="1" ht="18.75">
      <c r="I64" s="130"/>
      <c r="J64" s="131"/>
      <c r="K64" s="90"/>
      <c r="L64" s="90"/>
      <c r="M64" s="90"/>
      <c r="N64" s="90"/>
      <c r="O64" s="58"/>
    </row>
    <row r="65" spans="9:15" s="54" customFormat="1" ht="18.75">
      <c r="I65" s="130"/>
      <c r="J65" s="96"/>
      <c r="K65" s="90"/>
      <c r="L65" s="90"/>
      <c r="M65" s="90"/>
      <c r="N65" s="90"/>
      <c r="O65" s="58"/>
    </row>
    <row r="66" spans="9:15" s="54" customFormat="1" ht="18.75">
      <c r="I66" s="132"/>
      <c r="J66" s="96"/>
      <c r="K66" s="95"/>
      <c r="L66" s="95"/>
      <c r="M66" s="95"/>
      <c r="N66" s="95"/>
      <c r="O66" s="58"/>
    </row>
    <row r="67" spans="9:15" s="54" customFormat="1" ht="18.75">
      <c r="I67" s="97"/>
      <c r="J67" s="98"/>
      <c r="O67" s="58"/>
    </row>
    <row r="68" s="54" customFormat="1" ht="19.5" customHeight="1">
      <c r="O68" s="58"/>
    </row>
    <row r="69" s="54" customFormat="1" ht="18.75">
      <c r="O69" s="58"/>
    </row>
    <row r="70" s="54" customFormat="1" ht="18.75">
      <c r="O70" s="58"/>
    </row>
    <row r="71" spans="9:15" s="54" customFormat="1" ht="18.75">
      <c r="I71" s="52"/>
      <c r="J71" s="52"/>
      <c r="K71" s="66"/>
      <c r="L71" s="66"/>
      <c r="M71" s="66"/>
      <c r="N71" s="66"/>
      <c r="O71" s="58"/>
    </row>
    <row r="72" spans="8:14" s="54" customFormat="1" ht="18.75">
      <c r="H72" s="52"/>
      <c r="I72" s="52"/>
      <c r="J72" s="99"/>
      <c r="K72" s="100"/>
      <c r="L72" s="100"/>
      <c r="M72" s="100"/>
      <c r="N72" s="100"/>
    </row>
    <row r="73" spans="8:14" s="54" customFormat="1" ht="18.75">
      <c r="H73" s="52"/>
      <c r="I73" s="52"/>
      <c r="J73" s="66"/>
      <c r="K73" s="66"/>
      <c r="L73" s="66"/>
      <c r="M73" s="66"/>
      <c r="N73" s="66"/>
    </row>
    <row r="74" spans="8:15" s="54" customFormat="1" ht="18.75">
      <c r="H74" s="52"/>
      <c r="I74" s="52"/>
      <c r="J74" s="66"/>
      <c r="K74" s="94"/>
      <c r="L74" s="94"/>
      <c r="M74" s="94"/>
      <c r="N74" s="94"/>
      <c r="O74" s="55"/>
    </row>
    <row r="75" spans="8:15" s="54" customFormat="1" ht="18.75">
      <c r="H75" s="52"/>
      <c r="I75" s="52"/>
      <c r="J75" s="99"/>
      <c r="K75" s="94"/>
      <c r="L75" s="94"/>
      <c r="M75" s="94"/>
      <c r="N75" s="94"/>
      <c r="O75" s="58"/>
    </row>
    <row r="76" spans="10:15" s="52" customFormat="1" ht="18.75">
      <c r="J76" s="99"/>
      <c r="K76" s="94"/>
      <c r="L76" s="94"/>
      <c r="M76" s="94"/>
      <c r="N76" s="94"/>
      <c r="O76" s="58"/>
    </row>
    <row r="77" spans="10:15" s="52" customFormat="1" ht="18.75">
      <c r="J77" s="99"/>
      <c r="K77" s="94"/>
      <c r="L77" s="94"/>
      <c r="M77" s="94"/>
      <c r="N77" s="94"/>
      <c r="O77" s="58"/>
    </row>
    <row r="78" spans="10:15" s="52" customFormat="1" ht="18">
      <c r="J78" s="99"/>
      <c r="K78" s="99"/>
      <c r="L78" s="99"/>
      <c r="M78" s="99"/>
      <c r="N78" s="99"/>
      <c r="O78" s="55"/>
    </row>
    <row r="79" spans="10:15" s="52" customFormat="1" ht="18.75">
      <c r="J79" s="99"/>
      <c r="K79" s="54"/>
      <c r="L79" s="54"/>
      <c r="M79" s="54"/>
      <c r="N79" s="54"/>
      <c r="O79" s="58"/>
    </row>
    <row r="80" spans="9:15" s="52" customFormat="1" ht="18.75">
      <c r="I80" s="54"/>
      <c r="J80" s="54"/>
      <c r="K80" s="54"/>
      <c r="L80" s="54"/>
      <c r="M80" s="54"/>
      <c r="N80" s="54"/>
      <c r="O80" s="58"/>
    </row>
    <row r="81" spans="9:15" s="52" customFormat="1" ht="18.75">
      <c r="I81" s="54"/>
      <c r="J81" s="54"/>
      <c r="K81" s="54"/>
      <c r="L81" s="54"/>
      <c r="M81" s="54"/>
      <c r="N81" s="54"/>
      <c r="O81" s="58"/>
    </row>
    <row r="82" spans="9:15" s="52" customFormat="1" ht="18.75">
      <c r="I82" s="54"/>
      <c r="J82" s="54"/>
      <c r="O82" s="55"/>
    </row>
    <row r="83" spans="11:15" s="52" customFormat="1" ht="18.75">
      <c r="K83" s="54"/>
      <c r="L83" s="54"/>
      <c r="M83" s="54"/>
      <c r="N83" s="54"/>
      <c r="O83" s="58"/>
    </row>
    <row r="84" spans="9:15" s="52" customFormat="1" ht="18.75">
      <c r="I84" s="54"/>
      <c r="J84" s="54"/>
      <c r="O84" s="55"/>
    </row>
    <row r="85" spans="11:15" s="52" customFormat="1" ht="18.75">
      <c r="K85" s="54"/>
      <c r="L85" s="54"/>
      <c r="M85" s="54"/>
      <c r="N85" s="54"/>
      <c r="O85" s="58"/>
    </row>
    <row r="86" spans="9:15" s="52" customFormat="1" ht="18.75">
      <c r="I86" s="54"/>
      <c r="J86" s="54"/>
      <c r="O86" s="55"/>
    </row>
    <row r="87" s="52" customFormat="1" ht="18">
      <c r="O87" s="55"/>
    </row>
    <row r="88" s="52" customFormat="1" ht="18">
      <c r="O88" s="55"/>
    </row>
    <row r="89" s="52" customFormat="1" ht="18">
      <c r="O89" s="55"/>
    </row>
    <row r="90" spans="11:15" s="52" customFormat="1" ht="18.75">
      <c r="K90" s="54"/>
      <c r="L90" s="54"/>
      <c r="M90" s="54"/>
      <c r="N90" s="54"/>
      <c r="O90" s="58"/>
    </row>
    <row r="91" spans="10:15" s="52" customFormat="1" ht="18.75">
      <c r="J91" s="54"/>
      <c r="K91" s="54"/>
      <c r="L91" s="54"/>
      <c r="M91" s="54"/>
      <c r="N91" s="54"/>
      <c r="O91" s="58"/>
    </row>
    <row r="92" spans="10:15" s="52" customFormat="1" ht="18.75">
      <c r="J92" s="54"/>
      <c r="K92" s="54"/>
      <c r="L92" s="54"/>
      <c r="M92" s="54"/>
      <c r="N92" s="54"/>
      <c r="O92" s="58"/>
    </row>
    <row r="93" spans="10:15" s="52" customFormat="1" ht="18.75">
      <c r="J93" s="54"/>
      <c r="O93" s="55"/>
    </row>
    <row r="94" spans="11:15" s="52" customFormat="1" ht="18.75">
      <c r="K94" s="54"/>
      <c r="L94" s="54"/>
      <c r="M94" s="54"/>
      <c r="N94" s="54"/>
      <c r="O94" s="58"/>
    </row>
    <row r="95" s="52" customFormat="1" ht="18">
      <c r="O95" s="55"/>
    </row>
    <row r="96" s="52" customFormat="1" ht="18">
      <c r="O96" s="55"/>
    </row>
    <row r="97" spans="11:16" s="52" customFormat="1" ht="18.75">
      <c r="K97" s="54"/>
      <c r="L97" s="54"/>
      <c r="M97" s="54"/>
      <c r="N97" s="54"/>
      <c r="O97" s="58"/>
      <c r="P97" s="54"/>
    </row>
    <row r="98" spans="9:16" s="52" customFormat="1" ht="18.75">
      <c r="I98" s="54"/>
      <c r="J98" s="54"/>
      <c r="K98" s="54"/>
      <c r="L98" s="54"/>
      <c r="M98" s="54"/>
      <c r="N98" s="54"/>
      <c r="O98" s="58"/>
      <c r="P98" s="54"/>
    </row>
    <row r="99" spans="9:16" s="52" customFormat="1" ht="18.75">
      <c r="I99" s="54"/>
      <c r="J99" s="54"/>
      <c r="K99" s="54"/>
      <c r="L99" s="54"/>
      <c r="M99" s="54"/>
      <c r="N99" s="54"/>
      <c r="O99" s="58"/>
      <c r="P99" s="54"/>
    </row>
    <row r="100" spans="9:15" s="52" customFormat="1" ht="18.75">
      <c r="I100" s="54"/>
      <c r="J100" s="54"/>
      <c r="O100" s="55"/>
    </row>
    <row r="101" spans="9:10" ht="18">
      <c r="I101" s="52"/>
      <c r="J101" s="52"/>
    </row>
    <row r="104" spans="9:15" ht="18">
      <c r="I104" s="48"/>
      <c r="J104" s="48"/>
      <c r="K104" s="23"/>
      <c r="L104" s="23"/>
      <c r="M104" s="23"/>
      <c r="N104" s="23"/>
      <c r="O104" s="25"/>
    </row>
    <row r="105" spans="9:15" ht="18">
      <c r="I105" s="45"/>
      <c r="J105" s="45"/>
      <c r="K105" s="23"/>
      <c r="L105" s="23"/>
      <c r="M105" s="23"/>
      <c r="N105" s="23"/>
      <c r="O105" s="25"/>
    </row>
    <row r="106" spans="9:15" ht="18">
      <c r="I106" s="45"/>
      <c r="J106" s="45"/>
      <c r="K106" s="24"/>
      <c r="L106" s="24"/>
      <c r="M106" s="24"/>
      <c r="N106" s="24"/>
      <c r="O106" s="25"/>
    </row>
    <row r="107" spans="9:15" ht="18">
      <c r="I107" s="45"/>
      <c r="J107" s="44"/>
      <c r="K107" s="44"/>
      <c r="L107" s="44"/>
      <c r="M107" s="44"/>
      <c r="N107" s="44"/>
      <c r="O107" s="26"/>
    </row>
    <row r="108" spans="9:15" ht="18">
      <c r="I108" s="45"/>
      <c r="J108" s="44"/>
      <c r="K108" s="24"/>
      <c r="L108" s="24"/>
      <c r="M108" s="24"/>
      <c r="N108" s="24"/>
      <c r="O108" s="25"/>
    </row>
    <row r="109" spans="9:15" ht="18">
      <c r="I109" s="45"/>
      <c r="J109" s="44"/>
      <c r="K109" s="24"/>
      <c r="L109" s="24"/>
      <c r="M109" s="24"/>
      <c r="N109" s="24"/>
      <c r="O109" s="25"/>
    </row>
    <row r="110" spans="9:15" ht="18">
      <c r="I110" s="45"/>
      <c r="J110" s="44"/>
      <c r="K110" s="24"/>
      <c r="L110" s="24"/>
      <c r="M110" s="24"/>
      <c r="N110" s="24"/>
      <c r="O110" s="25"/>
    </row>
    <row r="111" spans="9:15" ht="18">
      <c r="I111" s="45"/>
      <c r="J111" s="44"/>
      <c r="K111" s="24"/>
      <c r="L111" s="24"/>
      <c r="M111" s="24"/>
      <c r="N111" s="24"/>
      <c r="O111" s="25"/>
    </row>
    <row r="112" spans="9:15" ht="18">
      <c r="I112" s="45"/>
      <c r="J112" s="44"/>
      <c r="K112" s="44"/>
      <c r="L112" s="44"/>
      <c r="M112" s="44"/>
      <c r="N112" s="44"/>
      <c r="O112" s="26"/>
    </row>
    <row r="113" spans="9:15" ht="18">
      <c r="I113" s="45"/>
      <c r="J113" s="44"/>
      <c r="K113" s="45"/>
      <c r="L113" s="45"/>
      <c r="M113" s="45"/>
      <c r="N113" s="45"/>
      <c r="O113" s="26"/>
    </row>
    <row r="114" spans="9:15" ht="18">
      <c r="I114" s="45"/>
      <c r="J114" s="45"/>
      <c r="K114" s="24"/>
      <c r="L114" s="24"/>
      <c r="M114" s="24"/>
      <c r="N114" s="24"/>
      <c r="O114" s="25"/>
    </row>
    <row r="115" spans="9:15" ht="18">
      <c r="I115" s="45"/>
      <c r="J115" s="44"/>
      <c r="K115" s="24"/>
      <c r="L115" s="24"/>
      <c r="M115" s="24"/>
      <c r="N115" s="24"/>
      <c r="O115" s="25"/>
    </row>
    <row r="116" spans="9:15" ht="18">
      <c r="I116" s="45"/>
      <c r="J116" s="44"/>
      <c r="K116" s="24"/>
      <c r="L116" s="24"/>
      <c r="M116" s="24"/>
      <c r="N116" s="24"/>
      <c r="O116" s="25"/>
    </row>
    <row r="117" spans="9:15" ht="18">
      <c r="I117" s="45"/>
      <c r="J117" s="44"/>
      <c r="K117" s="24"/>
      <c r="L117" s="24"/>
      <c r="M117" s="24"/>
      <c r="N117" s="24"/>
      <c r="O117" s="25"/>
    </row>
    <row r="118" spans="9:14" ht="18">
      <c r="I118" s="45"/>
      <c r="J118" s="44"/>
      <c r="K118" s="15"/>
      <c r="L118" s="15"/>
      <c r="M118" s="15"/>
      <c r="N118" s="15"/>
    </row>
    <row r="119" spans="10:14" ht="18">
      <c r="J119" s="15"/>
      <c r="K119" s="15"/>
      <c r="L119" s="15"/>
      <c r="M119" s="15"/>
      <c r="N119" s="15"/>
    </row>
    <row r="120" ht="18">
      <c r="J120" s="15"/>
    </row>
  </sheetData>
  <sheetProtection/>
  <mergeCells count="3">
    <mergeCell ref="A5:O5"/>
    <mergeCell ref="A6:O6"/>
    <mergeCell ref="A7:O7"/>
  </mergeCells>
  <printOptions/>
  <pageMargins left="0.1968503937007874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Korisnik</cp:lastModifiedBy>
  <cp:lastPrinted>2013-10-18T08:17:25Z</cp:lastPrinted>
  <dcterms:created xsi:type="dcterms:W3CDTF">2004-02-27T07:36:41Z</dcterms:created>
  <dcterms:modified xsi:type="dcterms:W3CDTF">2013-10-18T08:17:52Z</dcterms:modified>
  <cp:category/>
  <cp:version/>
  <cp:contentType/>
  <cp:contentStatus/>
</cp:coreProperties>
</file>